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6698c40711927c/SWANA/Forms/"/>
    </mc:Choice>
  </mc:AlternateContent>
  <xr:revisionPtr revIDLastSave="87" documentId="13_ncr:1_{C578670A-B575-4B96-AE59-4CD5027834CD}" xr6:coauthVersionLast="47" xr6:coauthVersionMax="47" xr10:uidLastSave="{7F1138A6-C15F-4604-9C7E-246904433AA8}"/>
  <bookViews>
    <workbookView xWindow="-120" yWindow="-120" windowWidth="29040" windowHeight="15720" xr2:uid="{00000000-000D-0000-FFFF-FFFF00000000}"/>
  </bookViews>
  <sheets>
    <sheet name="Literature Order Form" sheetId="6" r:id="rId1"/>
  </sheets>
  <definedNames>
    <definedName name="_xlnm.Print_Area" localSheetId="0">'Literature Order Form'!$A$1:$J$114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6" l="1"/>
  <c r="C59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J111" i="6"/>
  <c r="J110" i="6"/>
  <c r="J109" i="6"/>
  <c r="J108" i="6"/>
  <c r="J107" i="6"/>
  <c r="J106" i="6"/>
  <c r="J103" i="6"/>
  <c r="J102" i="6"/>
  <c r="J101" i="6"/>
  <c r="J100" i="6"/>
  <c r="J99" i="6"/>
  <c r="J98" i="6"/>
  <c r="J93" i="6"/>
  <c r="J92" i="6"/>
  <c r="J91" i="6"/>
  <c r="J90" i="6"/>
  <c r="J89" i="6"/>
  <c r="J88" i="6"/>
  <c r="J87" i="6"/>
  <c r="J86" i="6"/>
  <c r="J85" i="6"/>
  <c r="J82" i="6"/>
  <c r="J81" i="6"/>
  <c r="J80" i="6"/>
  <c r="J79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7" i="6"/>
  <c r="J36" i="6"/>
  <c r="J35" i="6"/>
  <c r="J34" i="6"/>
  <c r="J31" i="6"/>
  <c r="J32" i="6"/>
  <c r="J28" i="6"/>
  <c r="J30" i="6"/>
  <c r="J29" i="6"/>
  <c r="J27" i="6"/>
  <c r="J26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58" i="6" l="1"/>
  <c r="J113" i="6"/>
  <c r="J114" i="6" l="1"/>
</calcChain>
</file>

<file path=xl/sharedStrings.xml><?xml version="1.0" encoding="utf-8"?>
<sst xmlns="http://schemas.openxmlformats.org/spreadsheetml/2006/main" count="148" uniqueCount="103">
  <si>
    <t>QUANTITY</t>
  </si>
  <si>
    <t>TOTAL</t>
  </si>
  <si>
    <t>Year</t>
  </si>
  <si>
    <t>PRICE</t>
  </si>
  <si>
    <t>INFORMATIONAL PAMPHLETS</t>
  </si>
  <si>
    <t>KEYTAGS</t>
  </si>
  <si>
    <t>BRONZE MEDALLIONS</t>
  </si>
  <si>
    <t xml:space="preserve"> </t>
  </si>
  <si>
    <t>HANDBOOKS AND GUIDES</t>
  </si>
  <si>
    <t>MONTH</t>
  </si>
  <si>
    <t>HOMEGROUP</t>
  </si>
  <si>
    <t>COINS</t>
  </si>
  <si>
    <t>18 Months</t>
  </si>
  <si>
    <t>Miracles Happen &amp; Audio CD (Softcover)</t>
  </si>
  <si>
    <t>YEAR</t>
  </si>
  <si>
    <t>TOTAL OF BOTH PAGES</t>
  </si>
  <si>
    <t>ITEM NO.</t>
  </si>
  <si>
    <t>Public Relations Handbook</t>
  </si>
  <si>
    <t>Literature Committee Handbook</t>
  </si>
  <si>
    <t>Handbook for NA Newsletters</t>
  </si>
  <si>
    <t>A Guide to Phoneline Service</t>
  </si>
  <si>
    <t>Outreach Resource Information</t>
  </si>
  <si>
    <t>Additional Needs Resource Information</t>
  </si>
  <si>
    <t>Group Business Meeting</t>
  </si>
  <si>
    <t>Group Trusted Servants: Roles &amp; Responsibilities</t>
  </si>
  <si>
    <t>Disruptive &amp; Violent Behavior</t>
  </si>
  <si>
    <t>NA Groups &amp; Medication</t>
  </si>
  <si>
    <t>Principles and Leadership in NA Service</t>
  </si>
  <si>
    <t>SPECIALTY  ITEMS</t>
  </si>
  <si>
    <t>Group Starter Kit</t>
  </si>
  <si>
    <t>Group Reading Cards (Set of 7)</t>
  </si>
  <si>
    <t>Basic Journal</t>
  </si>
  <si>
    <t>JFT Journal</t>
  </si>
  <si>
    <t>Welcome (White)</t>
  </si>
  <si>
    <t>30 Days (Orange)</t>
  </si>
  <si>
    <t>60 Days (Green)</t>
  </si>
  <si>
    <t>90 Days (Red)</t>
  </si>
  <si>
    <t>6 Months (Blue)</t>
  </si>
  <si>
    <t>9 Months (Yellow)</t>
  </si>
  <si>
    <t>1 Year (Moonglow)</t>
  </si>
  <si>
    <t>18 Months (Grey)</t>
  </si>
  <si>
    <t>Multiple Years (Black)</t>
  </si>
  <si>
    <t>BOOKS</t>
  </si>
  <si>
    <t>Just For Today</t>
  </si>
  <si>
    <r>
      <t xml:space="preserve">Just For Today </t>
    </r>
    <r>
      <rPr>
        <b/>
        <sz val="8"/>
        <rFont val="Arial"/>
        <family val="2"/>
      </rPr>
      <t>POCKET</t>
    </r>
  </si>
  <si>
    <t>Step Working Guide</t>
  </si>
  <si>
    <t>Sponsorship</t>
  </si>
  <si>
    <t>BOOKLETS</t>
  </si>
  <si>
    <r>
      <t xml:space="preserve">12 Concepts for </t>
    </r>
    <r>
      <rPr>
        <b/>
        <sz val="8"/>
        <rFont val="Arial"/>
        <family val="2"/>
      </rPr>
      <t xml:space="preserve">NA </t>
    </r>
    <r>
      <rPr>
        <sz val="8"/>
        <rFont val="Arial"/>
        <family val="2"/>
      </rPr>
      <t>Service</t>
    </r>
  </si>
  <si>
    <t>NA White Booklet</t>
  </si>
  <si>
    <t>The Group Booklet</t>
  </si>
  <si>
    <t>Behind the Walls</t>
  </si>
  <si>
    <t>In Times of Illness</t>
  </si>
  <si>
    <t>NA: A Resource in Your Community</t>
  </si>
  <si>
    <t>Working Step Four in NA</t>
  </si>
  <si>
    <t>SMALL BOOKLETS</t>
  </si>
  <si>
    <t>IP #2 The Group</t>
  </si>
  <si>
    <t>IP #17 For Those in Treatment</t>
  </si>
  <si>
    <t>IP #21 The Loner</t>
  </si>
  <si>
    <t>IP #24 Money Matters: Self-Support in NA</t>
  </si>
  <si>
    <t>IP #1 Who, What, How, and Why</t>
  </si>
  <si>
    <t>IP #5 Another Look</t>
  </si>
  <si>
    <t>IP #6 Recovery and Relapse</t>
  </si>
  <si>
    <t>IP #7 Am I an Addict?</t>
  </si>
  <si>
    <t>IP #8 Just for Today</t>
  </si>
  <si>
    <t>IP #9 Living the Program</t>
  </si>
  <si>
    <t>IP #11 Sponsorship, Revised</t>
  </si>
  <si>
    <t>IP #12 The Triangle of Self-Obsession</t>
  </si>
  <si>
    <t>IP #13 By Young Addicts, For Young Addicts</t>
  </si>
  <si>
    <t>IP #14 One Addict's Experience...</t>
  </si>
  <si>
    <t>IP #15 Pl and the NA Member</t>
  </si>
  <si>
    <t>IP #16 For the Newcomer</t>
  </si>
  <si>
    <t>IP #19 Self-Acceptance</t>
  </si>
  <si>
    <t>IP #20 H&amp;I Service and the NA Member</t>
  </si>
  <si>
    <t>IP #22 Welcome to NA</t>
  </si>
  <si>
    <t>IP #23 Staying Clean on the Outside</t>
  </si>
  <si>
    <t>IP #26 Accessibility for Those with Additional Needs</t>
  </si>
  <si>
    <t>IP #27 For the Parents or Guardians of Young People in NA</t>
  </si>
  <si>
    <t>TOTAL PAGE 1</t>
  </si>
  <si>
    <t>TOTAL PAGE 2</t>
  </si>
  <si>
    <t xml:space="preserve">  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</si>
  <si>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 Enter your homegroup name and the month you will be placing the order.</t>
    </r>
  </si>
  <si>
    <t>Enter the quantity for each item you want to purchase.  The form will auto calculate the amount owed.</t>
  </si>
  <si>
    <t>Don’t forget to enter the year(s) needed if you are purchasing coins. When you are finished, please</t>
  </si>
  <si>
    <t>print this form, and bring it to ASC to give to our current Literature Finacial Officer for completion.</t>
  </si>
  <si>
    <t>STAINLESS STEEL MEDALLIONS</t>
  </si>
  <si>
    <t>A Guide to Local Services in NA</t>
  </si>
  <si>
    <t>Group Treasurer's Record Pad (records for 13 months)</t>
  </si>
  <si>
    <t>A Guide to World Services in NA</t>
  </si>
  <si>
    <t>Group Treasurer's Workbook</t>
  </si>
  <si>
    <t>A Spiritual Principal a Day</t>
  </si>
  <si>
    <t>Treasurer's Handbook</t>
  </si>
  <si>
    <r>
      <t>It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Works: How and Why </t>
    </r>
    <r>
      <rPr>
        <b/>
        <sz val="8"/>
        <rFont val="Arial"/>
        <family val="2"/>
      </rPr>
      <t>POCKET</t>
    </r>
  </si>
  <si>
    <r>
      <t xml:space="preserve">Basic Text </t>
    </r>
    <r>
      <rPr>
        <b/>
        <sz val="8"/>
        <rFont val="Arial"/>
        <family val="2"/>
      </rPr>
      <t>HARDCOVER</t>
    </r>
  </si>
  <si>
    <r>
      <t xml:space="preserve">Basic Text </t>
    </r>
    <r>
      <rPr>
        <b/>
        <sz val="8"/>
        <rFont val="Arial"/>
        <family val="2"/>
      </rPr>
      <t>SOFTCOVER</t>
    </r>
  </si>
  <si>
    <r>
      <t xml:space="preserve">It Works: How and Why </t>
    </r>
    <r>
      <rPr>
        <b/>
        <sz val="8"/>
        <rFont val="Arial"/>
        <family val="2"/>
      </rPr>
      <t>HARDCOVER</t>
    </r>
  </si>
  <si>
    <r>
      <t xml:space="preserve">It Works: How and Why </t>
    </r>
    <r>
      <rPr>
        <b/>
        <sz val="8"/>
        <rFont val="Arial"/>
        <family val="2"/>
      </rPr>
      <t>SOFTCOVER</t>
    </r>
  </si>
  <si>
    <r>
      <t xml:space="preserve">Living Clean </t>
    </r>
    <r>
      <rPr>
        <b/>
        <sz val="8"/>
        <rFont val="Arial"/>
        <family val="2"/>
      </rPr>
      <t>HARDCOVER</t>
    </r>
  </si>
  <si>
    <r>
      <t xml:space="preserve">Living Clean </t>
    </r>
    <r>
      <rPr>
        <b/>
        <sz val="8"/>
        <rFont val="Arial"/>
        <family val="2"/>
      </rPr>
      <t>SOFTCOVER</t>
    </r>
  </si>
  <si>
    <r>
      <t xml:space="preserve">Guiding Principles </t>
    </r>
    <r>
      <rPr>
        <b/>
        <sz val="8"/>
        <rFont val="Arial"/>
        <family val="2"/>
      </rPr>
      <t>HARDCOVER</t>
    </r>
  </si>
  <si>
    <r>
      <t xml:space="preserve">Guiding Principles </t>
    </r>
    <r>
      <rPr>
        <b/>
        <sz val="8"/>
        <rFont val="Arial"/>
        <family val="2"/>
      </rPr>
      <t>SOFTCOVER</t>
    </r>
  </si>
  <si>
    <t>TRIPLATE MEDALLIONS</t>
  </si>
  <si>
    <t>Revised: 08/18/2025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</si>
</sst>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0"/>
      <color rgb="FF000000"/>
      <name val="Times New Roman"/>
      <charset val="204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0"/>
      <color rgb="FF141414"/>
      <name val="Inherit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1" fontId="2" fillId="0" borderId="4" xfId="0" applyNumberFormat="1" applyFont="1" applyBorder="1" applyAlignment="1">
      <alignment horizontal="center" vertical="center" shrinkToFit="1"/>
    </xf>
    <xf numFmtId="164" fontId="2" fillId="0" borderId="3" xfId="0" applyNumberFormat="1" applyFont="1" applyBorder="1" applyAlignment="1">
      <alignment horizontal="right" vertical="center" shrinkToFit="1"/>
    </xf>
    <xf numFmtId="164" fontId="2" fillId="0" borderId="1" xfId="0" applyNumberFormat="1" applyFont="1" applyBorder="1" applyAlignment="1">
      <alignment horizontal="right" vertical="center" shrinkToFit="1"/>
    </xf>
    <xf numFmtId="1" fontId="2" fillId="0" borderId="2" xfId="0" applyNumberFormat="1" applyFont="1" applyBorder="1" applyAlignment="1">
      <alignment horizontal="center" vertical="center" shrinkToFit="1"/>
    </xf>
    <xf numFmtId="164" fontId="6" fillId="0" borderId="0" xfId="0" applyNumberFormat="1" applyFont="1" applyAlignment="1">
      <alignment horizontal="left" vertical="top"/>
    </xf>
    <xf numFmtId="1" fontId="2" fillId="0" borderId="5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right" vertical="center" shrinkToFit="1"/>
    </xf>
    <xf numFmtId="1" fontId="2" fillId="0" borderId="16" xfId="0" applyNumberFormat="1" applyFont="1" applyBorder="1" applyAlignment="1">
      <alignment horizontal="center" vertical="center" shrinkToFit="1"/>
    </xf>
    <xf numFmtId="164" fontId="2" fillId="0" borderId="16" xfId="0" applyNumberFormat="1" applyFont="1" applyBorder="1" applyAlignment="1">
      <alignment horizontal="right" vertical="center" shrinkToFit="1"/>
    </xf>
    <xf numFmtId="1" fontId="3" fillId="0" borderId="1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vertical="center" shrinkToFit="1"/>
    </xf>
    <xf numFmtId="164" fontId="2" fillId="0" borderId="16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1" fontId="2" fillId="0" borderId="15" xfId="0" applyNumberFormat="1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7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top"/>
    </xf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 vertical="top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1" fontId="1" fillId="0" borderId="16" xfId="0" applyNumberFormat="1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shrinkToFit="1"/>
      <protection locked="0"/>
    </xf>
    <xf numFmtId="1" fontId="1" fillId="0" borderId="28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1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5" fillId="0" borderId="3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8" fillId="0" borderId="6" xfId="0" applyFont="1" applyBorder="1" applyAlignment="1">
      <alignment horizontal="left" vertical="center" readingOrder="1"/>
    </xf>
    <xf numFmtId="0" fontId="7" fillId="0" borderId="35" xfId="0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7" fillId="0" borderId="35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29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2" fillId="0" borderId="22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9B41-B6A9-42E3-B05B-5CBB641DCB3D}">
  <dimension ref="A1:K115"/>
  <sheetViews>
    <sheetView tabSelected="1" workbookViewId="0">
      <selection activeCell="C7" sqref="C7:G7"/>
    </sheetView>
  </sheetViews>
  <sheetFormatPr defaultColWidth="9.33203125" defaultRowHeight="12.75"/>
  <cols>
    <col min="1" max="1" width="9.33203125" style="16"/>
    <col min="2" max="2" width="9.33203125" style="16" customWidth="1"/>
    <col min="3" max="3" width="10.6640625" style="16" customWidth="1"/>
    <col min="4" max="4" width="9.33203125" style="16"/>
    <col min="5" max="5" width="10.83203125" style="16" customWidth="1"/>
    <col min="6" max="6" width="9.33203125" style="16"/>
    <col min="7" max="7" width="9.33203125" style="16" customWidth="1"/>
    <col min="8" max="8" width="10.6640625" style="16" bestFit="1" customWidth="1"/>
    <col min="9" max="9" width="9.33203125" style="16"/>
    <col min="10" max="10" width="10.83203125" style="16" customWidth="1"/>
    <col min="11" max="16384" width="9.33203125" style="16"/>
  </cols>
  <sheetData>
    <row r="1" spans="1:10" ht="13.5" thickBot="1">
      <c r="J1" s="66" t="s">
        <v>102</v>
      </c>
    </row>
    <row r="2" spans="1:10">
      <c r="A2" s="67" t="s">
        <v>81</v>
      </c>
      <c r="B2" s="68"/>
      <c r="C2" s="68"/>
      <c r="D2" s="68"/>
      <c r="E2" s="68"/>
      <c r="F2" s="68"/>
      <c r="G2" s="68"/>
      <c r="H2" s="68"/>
      <c r="I2" s="68"/>
      <c r="J2" s="69"/>
    </row>
    <row r="3" spans="1:10">
      <c r="A3" s="70" t="s">
        <v>82</v>
      </c>
      <c r="B3" s="71"/>
      <c r="C3" s="71"/>
      <c r="D3" s="71"/>
      <c r="E3" s="71"/>
      <c r="F3" s="71"/>
      <c r="G3" s="71"/>
      <c r="H3" s="71"/>
      <c r="I3" s="71"/>
      <c r="J3" s="72"/>
    </row>
    <row r="4" spans="1:10">
      <c r="A4" s="70" t="s">
        <v>83</v>
      </c>
      <c r="B4" s="71"/>
      <c r="C4" s="71"/>
      <c r="D4" s="71"/>
      <c r="E4" s="71"/>
      <c r="F4" s="71"/>
      <c r="G4" s="71"/>
      <c r="H4" s="71"/>
      <c r="I4" s="71"/>
      <c r="J4" s="72"/>
    </row>
    <row r="5" spans="1:10" ht="13.5" thickBot="1">
      <c r="A5" s="73" t="s">
        <v>84</v>
      </c>
      <c r="B5" s="74"/>
      <c r="C5" s="74"/>
      <c r="D5" s="74"/>
      <c r="E5" s="74"/>
      <c r="F5" s="74"/>
      <c r="G5" s="74"/>
      <c r="H5" s="74"/>
      <c r="I5" s="74"/>
      <c r="J5" s="75"/>
    </row>
    <row r="6" spans="1:10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ht="15.75" customHeight="1">
      <c r="A7" s="43" t="s">
        <v>10</v>
      </c>
      <c r="C7" s="86"/>
      <c r="D7" s="86"/>
      <c r="E7" s="86"/>
      <c r="F7" s="86"/>
      <c r="G7" s="86"/>
      <c r="H7" s="48" t="s">
        <v>9</v>
      </c>
      <c r="I7" s="87"/>
      <c r="J7" s="87"/>
    </row>
    <row r="8" spans="1:10" ht="15.75" customHeight="1" thickBot="1">
      <c r="A8" s="85" t="s">
        <v>80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ht="14.1" customHeight="1">
      <c r="A9" s="94" t="s">
        <v>42</v>
      </c>
      <c r="B9" s="95"/>
      <c r="C9" s="95"/>
      <c r="D9" s="95"/>
      <c r="E9" s="95"/>
      <c r="F9" s="95"/>
      <c r="G9" s="44" t="s">
        <v>16</v>
      </c>
      <c r="H9" s="45" t="s">
        <v>0</v>
      </c>
      <c r="I9" s="46" t="s">
        <v>3</v>
      </c>
      <c r="J9" s="47" t="s">
        <v>1</v>
      </c>
    </row>
    <row r="10" spans="1:10" ht="12.75" customHeight="1">
      <c r="A10" s="81" t="s">
        <v>93</v>
      </c>
      <c r="B10" s="82"/>
      <c r="C10" s="82"/>
      <c r="D10" s="82"/>
      <c r="E10" s="82"/>
      <c r="F10" s="82"/>
      <c r="G10" s="22">
        <v>1101</v>
      </c>
      <c r="H10" s="54" t="s">
        <v>7</v>
      </c>
      <c r="I10" s="23">
        <v>15.5</v>
      </c>
      <c r="J10" s="49" t="str">
        <f>IFERROR(H10*I10,"$0.00")</f>
        <v>$0.00</v>
      </c>
    </row>
    <row r="11" spans="1:10" ht="12.75" customHeight="1">
      <c r="A11" s="81" t="s">
        <v>94</v>
      </c>
      <c r="B11" s="82"/>
      <c r="C11" s="82"/>
      <c r="D11" s="82"/>
      <c r="E11" s="82"/>
      <c r="F11" s="82"/>
      <c r="G11" s="22">
        <v>1102</v>
      </c>
      <c r="H11" s="54"/>
      <c r="I11" s="23">
        <v>15.5</v>
      </c>
      <c r="J11" s="49">
        <f t="shared" ref="J11:J56" si="0">IFERROR(H11*I11,"$0.00")</f>
        <v>0</v>
      </c>
    </row>
    <row r="12" spans="1:10" ht="12.75" customHeight="1">
      <c r="A12" s="81" t="s">
        <v>90</v>
      </c>
      <c r="B12" s="82"/>
      <c r="C12" s="82"/>
      <c r="D12" s="82"/>
      <c r="E12" s="82"/>
      <c r="F12" s="82"/>
      <c r="G12" s="22">
        <v>1110</v>
      </c>
      <c r="H12" s="54"/>
      <c r="I12" s="23">
        <v>15</v>
      </c>
      <c r="J12" s="49">
        <f t="shared" si="0"/>
        <v>0</v>
      </c>
    </row>
    <row r="13" spans="1:10" ht="12.75" customHeight="1">
      <c r="A13" s="81" t="s">
        <v>95</v>
      </c>
      <c r="B13" s="82"/>
      <c r="C13" s="82"/>
      <c r="D13" s="82"/>
      <c r="E13" s="82"/>
      <c r="F13" s="82"/>
      <c r="G13" s="22">
        <v>1140</v>
      </c>
      <c r="H13" s="54"/>
      <c r="I13" s="23">
        <v>12.25</v>
      </c>
      <c r="J13" s="49">
        <f t="shared" si="0"/>
        <v>0</v>
      </c>
    </row>
    <row r="14" spans="1:10" ht="12.75" customHeight="1">
      <c r="A14" s="81" t="s">
        <v>96</v>
      </c>
      <c r="B14" s="82"/>
      <c r="C14" s="82"/>
      <c r="D14" s="82"/>
      <c r="E14" s="82"/>
      <c r="F14" s="82"/>
      <c r="G14" s="1">
        <v>1143</v>
      </c>
      <c r="H14" s="54"/>
      <c r="I14" s="23">
        <v>12.25</v>
      </c>
      <c r="J14" s="49">
        <f t="shared" si="0"/>
        <v>0</v>
      </c>
    </row>
    <row r="15" spans="1:10" ht="12.75" customHeight="1">
      <c r="A15" s="81" t="s">
        <v>92</v>
      </c>
      <c r="B15" s="82"/>
      <c r="C15" s="82"/>
      <c r="D15" s="82"/>
      <c r="E15" s="82"/>
      <c r="F15" s="82"/>
      <c r="G15" s="22">
        <v>1144</v>
      </c>
      <c r="H15" s="54"/>
      <c r="I15" s="23">
        <v>12.8</v>
      </c>
      <c r="J15" s="49">
        <f t="shared" si="0"/>
        <v>0</v>
      </c>
    </row>
    <row r="16" spans="1:10" ht="12.75" customHeight="1">
      <c r="A16" s="81" t="s">
        <v>43</v>
      </c>
      <c r="B16" s="82"/>
      <c r="C16" s="82"/>
      <c r="D16" s="82"/>
      <c r="E16" s="82"/>
      <c r="F16" s="82"/>
      <c r="G16" s="1">
        <v>1112</v>
      </c>
      <c r="H16" s="54"/>
      <c r="I16" s="23">
        <v>12.25</v>
      </c>
      <c r="J16" s="49">
        <f t="shared" si="0"/>
        <v>0</v>
      </c>
    </row>
    <row r="17" spans="1:10" ht="12.75" customHeight="1">
      <c r="A17" s="81" t="s">
        <v>44</v>
      </c>
      <c r="B17" s="82"/>
      <c r="C17" s="82"/>
      <c r="D17" s="82"/>
      <c r="E17" s="82"/>
      <c r="F17" s="82"/>
      <c r="G17" s="22">
        <v>1113</v>
      </c>
      <c r="H17" s="54"/>
      <c r="I17" s="23">
        <v>12.8</v>
      </c>
      <c r="J17" s="49">
        <f t="shared" si="0"/>
        <v>0</v>
      </c>
    </row>
    <row r="18" spans="1:10" ht="12.75" customHeight="1">
      <c r="A18" s="81" t="s">
        <v>13</v>
      </c>
      <c r="B18" s="82"/>
      <c r="C18" s="82"/>
      <c r="D18" s="82"/>
      <c r="E18" s="82"/>
      <c r="F18" s="82"/>
      <c r="G18" s="22">
        <v>1121</v>
      </c>
      <c r="H18" s="54"/>
      <c r="I18" s="23">
        <v>13.5</v>
      </c>
      <c r="J18" s="49">
        <f t="shared" si="0"/>
        <v>0</v>
      </c>
    </row>
    <row r="19" spans="1:10" ht="12.75" customHeight="1">
      <c r="A19" s="81" t="s">
        <v>45</v>
      </c>
      <c r="B19" s="82"/>
      <c r="C19" s="82"/>
      <c r="D19" s="82"/>
      <c r="E19" s="82"/>
      <c r="F19" s="82"/>
      <c r="G19" s="1">
        <v>1400</v>
      </c>
      <c r="H19" s="54"/>
      <c r="I19" s="23">
        <v>11.75</v>
      </c>
      <c r="J19" s="49">
        <f t="shared" si="0"/>
        <v>0</v>
      </c>
    </row>
    <row r="20" spans="1:10" ht="12.75" customHeight="1">
      <c r="A20" s="81" t="s">
        <v>46</v>
      </c>
      <c r="B20" s="82"/>
      <c r="C20" s="82"/>
      <c r="D20" s="82"/>
      <c r="E20" s="82"/>
      <c r="F20" s="82"/>
      <c r="G20" s="1">
        <v>1130</v>
      </c>
      <c r="H20" s="54"/>
      <c r="I20" s="23">
        <v>11.25</v>
      </c>
      <c r="J20" s="49">
        <f t="shared" si="0"/>
        <v>0</v>
      </c>
    </row>
    <row r="21" spans="1:10" ht="12.75" customHeight="1">
      <c r="A21" s="81" t="s">
        <v>97</v>
      </c>
      <c r="B21" s="82"/>
      <c r="C21" s="82"/>
      <c r="D21" s="82"/>
      <c r="E21" s="82"/>
      <c r="F21" s="82"/>
      <c r="G21" s="22">
        <v>1150</v>
      </c>
      <c r="H21" s="54"/>
      <c r="I21" s="23">
        <v>13.4</v>
      </c>
      <c r="J21" s="49">
        <f t="shared" si="0"/>
        <v>0</v>
      </c>
    </row>
    <row r="22" spans="1:10" ht="12.75" customHeight="1">
      <c r="A22" s="81" t="s">
        <v>98</v>
      </c>
      <c r="B22" s="82"/>
      <c r="C22" s="82"/>
      <c r="D22" s="82"/>
      <c r="E22" s="82"/>
      <c r="F22" s="82"/>
      <c r="G22" s="1">
        <v>1151</v>
      </c>
      <c r="H22" s="54"/>
      <c r="I22" s="23">
        <v>13.4</v>
      </c>
      <c r="J22" s="49">
        <f t="shared" si="0"/>
        <v>0</v>
      </c>
    </row>
    <row r="23" spans="1:10" ht="12.75" customHeight="1">
      <c r="A23" s="81" t="s">
        <v>99</v>
      </c>
      <c r="B23" s="82"/>
      <c r="C23" s="82"/>
      <c r="D23" s="82"/>
      <c r="E23" s="82"/>
      <c r="F23" s="82"/>
      <c r="G23" s="22">
        <v>1201</v>
      </c>
      <c r="H23" s="54"/>
      <c r="I23" s="23">
        <v>15</v>
      </c>
      <c r="J23" s="49">
        <f t="shared" si="0"/>
        <v>0</v>
      </c>
    </row>
    <row r="24" spans="1:10" ht="12.75" customHeight="1">
      <c r="A24" s="81" t="s">
        <v>100</v>
      </c>
      <c r="B24" s="82"/>
      <c r="C24" s="82"/>
      <c r="D24" s="82"/>
      <c r="E24" s="82"/>
      <c r="F24" s="82"/>
      <c r="G24" s="1">
        <v>1202</v>
      </c>
      <c r="H24" s="54"/>
      <c r="I24" s="23">
        <v>15</v>
      </c>
      <c r="J24" s="49">
        <f t="shared" si="0"/>
        <v>0</v>
      </c>
    </row>
    <row r="25" spans="1:10" ht="12.75" customHeight="1">
      <c r="A25" s="90" t="s">
        <v>47</v>
      </c>
      <c r="B25" s="91"/>
      <c r="C25" s="91"/>
      <c r="D25" s="91"/>
      <c r="E25" s="91"/>
      <c r="F25" s="91"/>
      <c r="G25" s="88"/>
      <c r="H25" s="88"/>
      <c r="I25" s="88"/>
      <c r="J25" s="89"/>
    </row>
    <row r="26" spans="1:10" ht="12.75" customHeight="1">
      <c r="A26" s="81" t="s">
        <v>48</v>
      </c>
      <c r="B26" s="82"/>
      <c r="C26" s="82"/>
      <c r="D26" s="82"/>
      <c r="E26" s="82"/>
      <c r="F26" s="82"/>
      <c r="G26" s="1">
        <v>1164</v>
      </c>
      <c r="H26" s="54"/>
      <c r="I26" s="23">
        <v>2.5</v>
      </c>
      <c r="J26" s="49">
        <f t="shared" si="0"/>
        <v>0</v>
      </c>
    </row>
    <row r="27" spans="1:10" ht="12.75" customHeight="1">
      <c r="A27" s="81" t="s">
        <v>49</v>
      </c>
      <c r="B27" s="82"/>
      <c r="C27" s="82"/>
      <c r="D27" s="82"/>
      <c r="E27" s="82"/>
      <c r="F27" s="82"/>
      <c r="G27" s="1">
        <v>1500</v>
      </c>
      <c r="H27" s="54"/>
      <c r="I27" s="3">
        <v>0.95</v>
      </c>
      <c r="J27" s="49">
        <f t="shared" si="0"/>
        <v>0</v>
      </c>
    </row>
    <row r="28" spans="1:10" ht="12.75" customHeight="1">
      <c r="A28" s="81" t="s">
        <v>52</v>
      </c>
      <c r="B28" s="82"/>
      <c r="C28" s="82"/>
      <c r="D28" s="82"/>
      <c r="E28" s="82"/>
      <c r="F28" s="82"/>
      <c r="G28" s="1">
        <v>1603</v>
      </c>
      <c r="H28" s="54"/>
      <c r="I28" s="23">
        <v>3.8</v>
      </c>
      <c r="J28" s="49">
        <f>IFERROR(H28*I28,"$0.00")</f>
        <v>0</v>
      </c>
    </row>
    <row r="29" spans="1:10" ht="12.75" customHeight="1">
      <c r="A29" s="81" t="s">
        <v>50</v>
      </c>
      <c r="B29" s="82"/>
      <c r="C29" s="82"/>
      <c r="D29" s="82"/>
      <c r="E29" s="82"/>
      <c r="F29" s="82"/>
      <c r="G29" s="1">
        <v>1600</v>
      </c>
      <c r="H29" s="54"/>
      <c r="I29" s="23">
        <v>1.1499999999999999</v>
      </c>
      <c r="J29" s="49">
        <f t="shared" si="0"/>
        <v>0</v>
      </c>
    </row>
    <row r="30" spans="1:10" ht="12.75" customHeight="1">
      <c r="A30" s="81" t="s">
        <v>51</v>
      </c>
      <c r="B30" s="82"/>
      <c r="C30" s="82"/>
      <c r="D30" s="82"/>
      <c r="E30" s="82"/>
      <c r="F30" s="82"/>
      <c r="G30" s="1">
        <v>1601</v>
      </c>
      <c r="H30" s="54"/>
      <c r="I30" s="23">
        <v>1.1499999999999999</v>
      </c>
      <c r="J30" s="49">
        <f t="shared" si="0"/>
        <v>0</v>
      </c>
    </row>
    <row r="31" spans="1:10" ht="12.75" customHeight="1">
      <c r="A31" s="81" t="s">
        <v>54</v>
      </c>
      <c r="B31" s="82"/>
      <c r="C31" s="82"/>
      <c r="D31" s="82"/>
      <c r="E31" s="82"/>
      <c r="F31" s="82"/>
      <c r="G31" s="1">
        <v>3110</v>
      </c>
      <c r="H31" s="54"/>
      <c r="I31" s="23">
        <v>0.95</v>
      </c>
      <c r="J31" s="49">
        <f>IFERROR(H31*I31,"$0.00")</f>
        <v>0</v>
      </c>
    </row>
    <row r="32" spans="1:10" ht="12.75" customHeight="1">
      <c r="A32" s="81" t="s">
        <v>53</v>
      </c>
      <c r="B32" s="82"/>
      <c r="C32" s="82"/>
      <c r="D32" s="82"/>
      <c r="E32" s="82"/>
      <c r="F32" s="82"/>
      <c r="G32" s="1">
        <v>1604</v>
      </c>
      <c r="H32" s="54"/>
      <c r="I32" s="23">
        <v>0.5</v>
      </c>
      <c r="J32" s="49">
        <f t="shared" si="0"/>
        <v>0</v>
      </c>
    </row>
    <row r="33" spans="1:10" ht="12.75" customHeight="1">
      <c r="A33" s="90" t="s">
        <v>55</v>
      </c>
      <c r="B33" s="91"/>
      <c r="C33" s="91"/>
      <c r="D33" s="91"/>
      <c r="E33" s="91"/>
      <c r="F33" s="91"/>
      <c r="G33" s="88"/>
      <c r="H33" s="88"/>
      <c r="I33" s="88"/>
      <c r="J33" s="89"/>
    </row>
    <row r="34" spans="1:10" ht="12.75" customHeight="1">
      <c r="A34" s="81" t="s">
        <v>56</v>
      </c>
      <c r="B34" s="82"/>
      <c r="C34" s="82"/>
      <c r="D34" s="82"/>
      <c r="E34" s="82"/>
      <c r="F34" s="82"/>
      <c r="G34" s="1">
        <v>3102</v>
      </c>
      <c r="H34" s="54"/>
      <c r="I34" s="23">
        <v>0.4</v>
      </c>
      <c r="J34" s="49">
        <f t="shared" si="0"/>
        <v>0</v>
      </c>
    </row>
    <row r="35" spans="1:10" ht="12.75" customHeight="1">
      <c r="A35" s="81" t="s">
        <v>57</v>
      </c>
      <c r="B35" s="82"/>
      <c r="C35" s="82"/>
      <c r="D35" s="82"/>
      <c r="E35" s="82"/>
      <c r="F35" s="82"/>
      <c r="G35" s="1">
        <v>3117</v>
      </c>
      <c r="H35" s="54"/>
      <c r="I35" s="23">
        <v>0.4</v>
      </c>
      <c r="J35" s="49">
        <f t="shared" si="0"/>
        <v>0</v>
      </c>
    </row>
    <row r="36" spans="1:10" ht="12.75" customHeight="1">
      <c r="A36" s="81" t="s">
        <v>58</v>
      </c>
      <c r="B36" s="82"/>
      <c r="C36" s="82"/>
      <c r="D36" s="82"/>
      <c r="E36" s="82"/>
      <c r="F36" s="82"/>
      <c r="G36" s="1">
        <v>3121</v>
      </c>
      <c r="H36" s="54"/>
      <c r="I36" s="23">
        <v>0.4</v>
      </c>
      <c r="J36" s="49">
        <f t="shared" si="0"/>
        <v>0</v>
      </c>
    </row>
    <row r="37" spans="1:10" ht="12.75" customHeight="1">
      <c r="A37" s="81" t="s">
        <v>59</v>
      </c>
      <c r="B37" s="82"/>
      <c r="C37" s="82"/>
      <c r="D37" s="82"/>
      <c r="E37" s="82"/>
      <c r="F37" s="82"/>
      <c r="G37" s="1">
        <v>3124</v>
      </c>
      <c r="H37" s="54"/>
      <c r="I37" s="23">
        <v>0.65</v>
      </c>
      <c r="J37" s="49">
        <f t="shared" si="0"/>
        <v>0</v>
      </c>
    </row>
    <row r="38" spans="1:10" ht="12.75" customHeight="1">
      <c r="A38" s="90" t="s">
        <v>4</v>
      </c>
      <c r="B38" s="91"/>
      <c r="C38" s="91"/>
      <c r="D38" s="91"/>
      <c r="E38" s="91"/>
      <c r="F38" s="91"/>
      <c r="G38" s="88" t="s">
        <v>7</v>
      </c>
      <c r="H38" s="88"/>
      <c r="I38" s="88"/>
      <c r="J38" s="89"/>
    </row>
    <row r="39" spans="1:10" ht="12.75" customHeight="1">
      <c r="A39" s="81" t="s">
        <v>60</v>
      </c>
      <c r="B39" s="82"/>
      <c r="C39" s="82"/>
      <c r="D39" s="82"/>
      <c r="E39" s="82"/>
      <c r="F39" s="82"/>
      <c r="G39" s="1">
        <v>3101</v>
      </c>
      <c r="H39" s="54"/>
      <c r="I39" s="23">
        <v>0.3</v>
      </c>
      <c r="J39" s="49">
        <f t="shared" si="0"/>
        <v>0</v>
      </c>
    </row>
    <row r="40" spans="1:10" ht="12.75" customHeight="1">
      <c r="A40" s="81" t="s">
        <v>61</v>
      </c>
      <c r="B40" s="82"/>
      <c r="C40" s="82"/>
      <c r="D40" s="82"/>
      <c r="E40" s="82"/>
      <c r="F40" s="82"/>
      <c r="G40" s="1">
        <v>3105</v>
      </c>
      <c r="H40" s="54"/>
      <c r="I40" s="23">
        <v>0.3</v>
      </c>
      <c r="J40" s="49">
        <f t="shared" si="0"/>
        <v>0</v>
      </c>
    </row>
    <row r="41" spans="1:10" ht="12.75" customHeight="1">
      <c r="A41" s="81" t="s">
        <v>62</v>
      </c>
      <c r="B41" s="82"/>
      <c r="C41" s="82"/>
      <c r="D41" s="82"/>
      <c r="E41" s="82"/>
      <c r="F41" s="82"/>
      <c r="G41" s="1">
        <v>3106</v>
      </c>
      <c r="H41" s="54"/>
      <c r="I41" s="23">
        <v>0.3</v>
      </c>
      <c r="J41" s="49">
        <f t="shared" si="0"/>
        <v>0</v>
      </c>
    </row>
    <row r="42" spans="1:10" ht="12.75" customHeight="1">
      <c r="A42" s="81" t="s">
        <v>63</v>
      </c>
      <c r="B42" s="82"/>
      <c r="C42" s="82"/>
      <c r="D42" s="82"/>
      <c r="E42" s="82"/>
      <c r="F42" s="82"/>
      <c r="G42" s="1">
        <v>3107</v>
      </c>
      <c r="H42" s="54"/>
      <c r="I42" s="23">
        <v>0.3</v>
      </c>
      <c r="J42" s="49">
        <f t="shared" si="0"/>
        <v>0</v>
      </c>
    </row>
    <row r="43" spans="1:10" ht="12.75" customHeight="1">
      <c r="A43" s="81" t="s">
        <v>64</v>
      </c>
      <c r="B43" s="82"/>
      <c r="C43" s="82"/>
      <c r="D43" s="82"/>
      <c r="E43" s="82"/>
      <c r="F43" s="82"/>
      <c r="G43" s="1">
        <v>3108</v>
      </c>
      <c r="H43" s="54"/>
      <c r="I43" s="23">
        <v>0.3</v>
      </c>
      <c r="J43" s="49">
        <f t="shared" si="0"/>
        <v>0</v>
      </c>
    </row>
    <row r="44" spans="1:10" ht="12.75" customHeight="1">
      <c r="A44" s="81" t="s">
        <v>65</v>
      </c>
      <c r="B44" s="82"/>
      <c r="C44" s="82"/>
      <c r="D44" s="82"/>
      <c r="E44" s="82"/>
      <c r="F44" s="82"/>
      <c r="G44" s="1">
        <v>3109</v>
      </c>
      <c r="H44" s="54"/>
      <c r="I44" s="23">
        <v>0.3</v>
      </c>
      <c r="J44" s="49">
        <f t="shared" si="0"/>
        <v>0</v>
      </c>
    </row>
    <row r="45" spans="1:10" ht="12.75" customHeight="1">
      <c r="A45" s="81" t="s">
        <v>66</v>
      </c>
      <c r="B45" s="82"/>
      <c r="C45" s="82"/>
      <c r="D45" s="82"/>
      <c r="E45" s="82"/>
      <c r="F45" s="82"/>
      <c r="G45" s="1">
        <v>3111</v>
      </c>
      <c r="H45" s="54"/>
      <c r="I45" s="23">
        <v>0.3</v>
      </c>
      <c r="J45" s="49">
        <f t="shared" si="0"/>
        <v>0</v>
      </c>
    </row>
    <row r="46" spans="1:10" ht="12.75" customHeight="1">
      <c r="A46" s="81" t="s">
        <v>67</v>
      </c>
      <c r="B46" s="82"/>
      <c r="C46" s="82"/>
      <c r="D46" s="82"/>
      <c r="E46" s="82"/>
      <c r="F46" s="82"/>
      <c r="G46" s="1">
        <v>3112</v>
      </c>
      <c r="H46" s="54"/>
      <c r="I46" s="23">
        <v>0.3</v>
      </c>
      <c r="J46" s="49">
        <f t="shared" si="0"/>
        <v>0</v>
      </c>
    </row>
    <row r="47" spans="1:10" ht="12.75" customHeight="1">
      <c r="A47" s="81" t="s">
        <v>68</v>
      </c>
      <c r="B47" s="82"/>
      <c r="C47" s="82"/>
      <c r="D47" s="82"/>
      <c r="E47" s="82"/>
      <c r="F47" s="82"/>
      <c r="G47" s="1">
        <v>3113</v>
      </c>
      <c r="H47" s="54"/>
      <c r="I47" s="23">
        <v>0.3</v>
      </c>
      <c r="J47" s="49">
        <f t="shared" si="0"/>
        <v>0</v>
      </c>
    </row>
    <row r="48" spans="1:10" ht="12.75" customHeight="1">
      <c r="A48" s="81" t="s">
        <v>69</v>
      </c>
      <c r="B48" s="82"/>
      <c r="C48" s="82"/>
      <c r="D48" s="82"/>
      <c r="E48" s="82"/>
      <c r="F48" s="82"/>
      <c r="G48" s="1">
        <v>3114</v>
      </c>
      <c r="H48" s="54"/>
      <c r="I48" s="23">
        <v>0.3</v>
      </c>
      <c r="J48" s="49">
        <f t="shared" si="0"/>
        <v>0</v>
      </c>
    </row>
    <row r="49" spans="1:10" ht="12.75" customHeight="1">
      <c r="A49" s="81" t="s">
        <v>70</v>
      </c>
      <c r="B49" s="82"/>
      <c r="C49" s="82"/>
      <c r="D49" s="82"/>
      <c r="E49" s="82"/>
      <c r="F49" s="82"/>
      <c r="G49" s="1">
        <v>3115</v>
      </c>
      <c r="H49" s="54"/>
      <c r="I49" s="23">
        <v>0.3</v>
      </c>
      <c r="J49" s="49">
        <f t="shared" si="0"/>
        <v>0</v>
      </c>
    </row>
    <row r="50" spans="1:10" ht="12.75" customHeight="1">
      <c r="A50" s="81" t="s">
        <v>71</v>
      </c>
      <c r="B50" s="82"/>
      <c r="C50" s="82"/>
      <c r="D50" s="82"/>
      <c r="E50" s="82"/>
      <c r="F50" s="82"/>
      <c r="G50" s="1">
        <v>3116</v>
      </c>
      <c r="H50" s="54"/>
      <c r="I50" s="23">
        <v>0.3</v>
      </c>
      <c r="J50" s="49">
        <f t="shared" si="0"/>
        <v>0</v>
      </c>
    </row>
    <row r="51" spans="1:10" ht="12.75" customHeight="1">
      <c r="A51" s="81" t="s">
        <v>72</v>
      </c>
      <c r="B51" s="82"/>
      <c r="C51" s="82"/>
      <c r="D51" s="82"/>
      <c r="E51" s="82"/>
      <c r="F51" s="82"/>
      <c r="G51" s="1">
        <v>3119</v>
      </c>
      <c r="H51" s="54"/>
      <c r="I51" s="23">
        <v>0.3</v>
      </c>
      <c r="J51" s="49">
        <f t="shared" si="0"/>
        <v>0</v>
      </c>
    </row>
    <row r="52" spans="1:10" ht="12.75" customHeight="1">
      <c r="A52" s="81" t="s">
        <v>73</v>
      </c>
      <c r="B52" s="82"/>
      <c r="C52" s="82"/>
      <c r="D52" s="82"/>
      <c r="E52" s="82"/>
      <c r="F52" s="82"/>
      <c r="G52" s="1">
        <v>3120</v>
      </c>
      <c r="H52" s="54"/>
      <c r="I52" s="23">
        <v>0.3</v>
      </c>
      <c r="J52" s="49">
        <f t="shared" si="0"/>
        <v>0</v>
      </c>
    </row>
    <row r="53" spans="1:10" ht="12.75" customHeight="1">
      <c r="A53" s="81" t="s">
        <v>74</v>
      </c>
      <c r="B53" s="82"/>
      <c r="C53" s="82"/>
      <c r="D53" s="82"/>
      <c r="E53" s="82"/>
      <c r="F53" s="82"/>
      <c r="G53" s="1">
        <v>3122</v>
      </c>
      <c r="H53" s="54"/>
      <c r="I53" s="23">
        <v>0.3</v>
      </c>
      <c r="J53" s="49">
        <f t="shared" si="0"/>
        <v>0</v>
      </c>
    </row>
    <row r="54" spans="1:10" ht="12.75" customHeight="1">
      <c r="A54" s="81" t="s">
        <v>75</v>
      </c>
      <c r="B54" s="82"/>
      <c r="C54" s="82"/>
      <c r="D54" s="82"/>
      <c r="E54" s="82"/>
      <c r="F54" s="82"/>
      <c r="G54" s="1">
        <v>3123</v>
      </c>
      <c r="H54" s="54"/>
      <c r="I54" s="23">
        <v>0.3</v>
      </c>
      <c r="J54" s="49">
        <f t="shared" si="0"/>
        <v>0</v>
      </c>
    </row>
    <row r="55" spans="1:10" ht="12.75" customHeight="1">
      <c r="A55" s="81" t="s">
        <v>76</v>
      </c>
      <c r="B55" s="82"/>
      <c r="C55" s="82"/>
      <c r="D55" s="82"/>
      <c r="E55" s="82"/>
      <c r="F55" s="82"/>
      <c r="G55" s="1">
        <v>3126</v>
      </c>
      <c r="H55" s="54"/>
      <c r="I55" s="23">
        <v>0.3</v>
      </c>
      <c r="J55" s="49">
        <f t="shared" si="0"/>
        <v>0</v>
      </c>
    </row>
    <row r="56" spans="1:10" ht="12.75" customHeight="1" thickBot="1">
      <c r="A56" s="83" t="s">
        <v>77</v>
      </c>
      <c r="B56" s="84"/>
      <c r="C56" s="84"/>
      <c r="D56" s="84"/>
      <c r="E56" s="84"/>
      <c r="F56" s="84"/>
      <c r="G56" s="2">
        <v>3127</v>
      </c>
      <c r="H56" s="55"/>
      <c r="I56" s="25">
        <v>0.4</v>
      </c>
      <c r="J56" s="50">
        <f t="shared" si="0"/>
        <v>0</v>
      </c>
    </row>
    <row r="57" spans="1:10" ht="13.5" customHeight="1">
      <c r="A57" s="80"/>
      <c r="B57" s="80"/>
      <c r="C57" s="80"/>
      <c r="D57" s="80"/>
      <c r="E57" s="80"/>
      <c r="F57" s="80"/>
      <c r="G57" s="80"/>
      <c r="H57" s="80"/>
      <c r="I57" s="80"/>
      <c r="J57" s="80"/>
    </row>
    <row r="58" spans="1:10">
      <c r="A58" s="80"/>
      <c r="B58" s="80"/>
      <c r="C58" s="80"/>
      <c r="D58" s="80"/>
      <c r="E58" s="80"/>
      <c r="F58" s="80"/>
      <c r="G58" s="80"/>
      <c r="H58" s="36"/>
      <c r="I58" s="42" t="s">
        <v>78</v>
      </c>
      <c r="J58" s="41">
        <f>SUM(J10:J24,J26:J32,J34:J37,J39:J56)</f>
        <v>0</v>
      </c>
    </row>
    <row r="59" spans="1:10" ht="15.75">
      <c r="A59" s="64" t="s">
        <v>10</v>
      </c>
      <c r="B59" s="65"/>
      <c r="C59" s="78" t="str">
        <f>IF($C$7="","",$C$7)</f>
        <v/>
      </c>
      <c r="D59" s="78"/>
      <c r="E59" s="78"/>
      <c r="F59" s="78"/>
      <c r="G59" s="78"/>
      <c r="H59" s="53" t="s">
        <v>9</v>
      </c>
      <c r="I59" s="78" t="str">
        <f>IF($I$7="","",$I$7)</f>
        <v/>
      </c>
      <c r="J59" s="78"/>
    </row>
    <row r="60" spans="1:10" ht="16.5" thickBot="1">
      <c r="A60" s="79"/>
      <c r="B60" s="79"/>
      <c r="C60" s="79"/>
      <c r="D60" s="79"/>
      <c r="E60" s="79"/>
      <c r="F60" s="79"/>
      <c r="G60" s="79"/>
      <c r="H60" s="79"/>
      <c r="I60" s="79"/>
      <c r="J60" s="79"/>
    </row>
    <row r="61" spans="1:10">
      <c r="A61" s="92" t="s">
        <v>8</v>
      </c>
      <c r="B61" s="93"/>
      <c r="C61" s="93"/>
      <c r="D61" s="93"/>
      <c r="E61" s="93"/>
      <c r="F61" s="93"/>
      <c r="G61" s="11" t="s">
        <v>16</v>
      </c>
      <c r="H61" s="13" t="s">
        <v>0</v>
      </c>
      <c r="I61" s="15" t="s">
        <v>3</v>
      </c>
      <c r="J61" s="8" t="s">
        <v>1</v>
      </c>
    </row>
    <row r="62" spans="1:10">
      <c r="A62" s="76" t="s">
        <v>17</v>
      </c>
      <c r="B62" s="77"/>
      <c r="C62" s="77"/>
      <c r="D62" s="77"/>
      <c r="E62" s="77"/>
      <c r="F62" s="77"/>
      <c r="G62" s="17">
        <v>2102</v>
      </c>
      <c r="H62" s="56"/>
      <c r="I62" s="18">
        <v>12</v>
      </c>
      <c r="J62" s="49">
        <f t="shared" ref="J62:J77" si="1">IFERROR(H62*I62,"$0.00")</f>
        <v>0</v>
      </c>
    </row>
    <row r="63" spans="1:10">
      <c r="A63" s="76" t="s">
        <v>88</v>
      </c>
      <c r="B63" s="77"/>
      <c r="C63" s="77"/>
      <c r="D63" s="77"/>
      <c r="E63" s="77"/>
      <c r="F63" s="77"/>
      <c r="G63" s="10">
        <v>2104</v>
      </c>
      <c r="H63" s="56"/>
      <c r="I63" s="19">
        <v>5</v>
      </c>
      <c r="J63" s="49">
        <f t="shared" si="1"/>
        <v>0</v>
      </c>
    </row>
    <row r="64" spans="1:10">
      <c r="A64" s="76" t="s">
        <v>18</v>
      </c>
      <c r="B64" s="77"/>
      <c r="C64" s="77"/>
      <c r="D64" s="77"/>
      <c r="E64" s="77"/>
      <c r="F64" s="77"/>
      <c r="G64" s="20">
        <v>2105</v>
      </c>
      <c r="H64" s="56"/>
      <c r="I64" s="19">
        <v>3.4</v>
      </c>
      <c r="J64" s="49">
        <f t="shared" si="1"/>
        <v>0</v>
      </c>
    </row>
    <row r="65" spans="1:11">
      <c r="A65" s="76" t="s">
        <v>19</v>
      </c>
      <c r="B65" s="77"/>
      <c r="C65" s="77"/>
      <c r="D65" s="77"/>
      <c r="E65" s="77"/>
      <c r="F65" s="77"/>
      <c r="G65" s="20">
        <v>2106</v>
      </c>
      <c r="H65" s="56"/>
      <c r="I65" s="19">
        <v>2.6</v>
      </c>
      <c r="J65" s="49">
        <f t="shared" si="1"/>
        <v>0</v>
      </c>
    </row>
    <row r="66" spans="1:11">
      <c r="A66" s="76" t="s">
        <v>20</v>
      </c>
      <c r="B66" s="77"/>
      <c r="C66" s="77"/>
      <c r="D66" s="77"/>
      <c r="E66" s="77"/>
      <c r="F66" s="77"/>
      <c r="G66" s="20">
        <v>2107</v>
      </c>
      <c r="H66" s="56"/>
      <c r="I66" s="19">
        <v>4.4000000000000004</v>
      </c>
      <c r="J66" s="49">
        <f t="shared" si="1"/>
        <v>0</v>
      </c>
    </row>
    <row r="67" spans="1:11">
      <c r="A67" s="76" t="s">
        <v>91</v>
      </c>
      <c r="B67" s="77"/>
      <c r="C67" s="77"/>
      <c r="D67" s="77"/>
      <c r="E67" s="77"/>
      <c r="F67" s="77"/>
      <c r="G67" s="20">
        <v>2109</v>
      </c>
      <c r="H67" s="56"/>
      <c r="I67" s="19">
        <v>2.6</v>
      </c>
      <c r="J67" s="49">
        <f t="shared" si="1"/>
        <v>0</v>
      </c>
    </row>
    <row r="68" spans="1:11">
      <c r="A68" s="76" t="s">
        <v>89</v>
      </c>
      <c r="B68" s="77"/>
      <c r="C68" s="77"/>
      <c r="D68" s="77"/>
      <c r="E68" s="77"/>
      <c r="F68" s="77"/>
      <c r="G68" s="20">
        <v>2110</v>
      </c>
      <c r="H68" s="56"/>
      <c r="I68" s="19">
        <v>2.6</v>
      </c>
      <c r="J68" s="49">
        <f t="shared" si="1"/>
        <v>0</v>
      </c>
    </row>
    <row r="69" spans="1:11">
      <c r="A69" s="76" t="s">
        <v>86</v>
      </c>
      <c r="B69" s="77"/>
      <c r="C69" s="77"/>
      <c r="D69" s="77"/>
      <c r="E69" s="77"/>
      <c r="F69" s="77"/>
      <c r="G69" s="10">
        <v>2111</v>
      </c>
      <c r="H69" s="56"/>
      <c r="I69" s="19">
        <v>8.6</v>
      </c>
      <c r="J69" s="49">
        <f t="shared" si="1"/>
        <v>0</v>
      </c>
    </row>
    <row r="70" spans="1:11">
      <c r="A70" s="76" t="s">
        <v>21</v>
      </c>
      <c r="B70" s="77"/>
      <c r="C70" s="77"/>
      <c r="D70" s="77"/>
      <c r="E70" s="77"/>
      <c r="F70" s="77"/>
      <c r="G70" s="20">
        <v>2113</v>
      </c>
      <c r="H70" s="56"/>
      <c r="I70" s="19">
        <v>3.4</v>
      </c>
      <c r="J70" s="49">
        <f t="shared" si="1"/>
        <v>0</v>
      </c>
    </row>
    <row r="71" spans="1:11">
      <c r="A71" s="76" t="s">
        <v>22</v>
      </c>
      <c r="B71" s="77"/>
      <c r="C71" s="77"/>
      <c r="D71" s="77"/>
      <c r="E71" s="77"/>
      <c r="F71" s="77"/>
      <c r="G71" s="20">
        <v>2114</v>
      </c>
      <c r="H71" s="56"/>
      <c r="I71" s="19">
        <v>3.4</v>
      </c>
      <c r="J71" s="49">
        <f t="shared" si="1"/>
        <v>0</v>
      </c>
    </row>
    <row r="72" spans="1:11">
      <c r="A72" s="76" t="s">
        <v>87</v>
      </c>
      <c r="B72" s="77"/>
      <c r="C72" s="77"/>
      <c r="D72" s="77"/>
      <c r="E72" s="77"/>
      <c r="F72" s="77"/>
      <c r="G72" s="20">
        <v>9001</v>
      </c>
      <c r="H72" s="56"/>
      <c r="I72" s="19">
        <v>0.95</v>
      </c>
      <c r="J72" s="49">
        <f t="shared" si="1"/>
        <v>0</v>
      </c>
    </row>
    <row r="73" spans="1:11">
      <c r="A73" s="76" t="s">
        <v>23</v>
      </c>
      <c r="B73" s="77"/>
      <c r="C73" s="77"/>
      <c r="D73" s="77"/>
      <c r="E73" s="77"/>
      <c r="F73" s="77"/>
      <c r="G73" s="10">
        <v>2202</v>
      </c>
      <c r="H73" s="56"/>
      <c r="I73" s="19">
        <v>0.3</v>
      </c>
      <c r="J73" s="49">
        <f t="shared" si="1"/>
        <v>0</v>
      </c>
    </row>
    <row r="74" spans="1:11">
      <c r="A74" s="76" t="s">
        <v>24</v>
      </c>
      <c r="B74" s="77"/>
      <c r="C74" s="77"/>
      <c r="D74" s="77"/>
      <c r="E74" s="77"/>
      <c r="F74" s="77"/>
      <c r="G74" s="10">
        <v>2203</v>
      </c>
      <c r="H74" s="56"/>
      <c r="I74" s="19">
        <v>0.3</v>
      </c>
      <c r="J74" s="49">
        <f t="shared" si="1"/>
        <v>0</v>
      </c>
    </row>
    <row r="75" spans="1:11">
      <c r="A75" s="76" t="s">
        <v>25</v>
      </c>
      <c r="B75" s="77"/>
      <c r="C75" s="77"/>
      <c r="D75" s="77"/>
      <c r="E75" s="77"/>
      <c r="F75" s="77"/>
      <c r="G75" s="10">
        <v>2204</v>
      </c>
      <c r="H75" s="56"/>
      <c r="I75" s="19">
        <v>0.3</v>
      </c>
      <c r="J75" s="49">
        <f t="shared" si="1"/>
        <v>0</v>
      </c>
    </row>
    <row r="76" spans="1:11">
      <c r="A76" s="76" t="s">
        <v>26</v>
      </c>
      <c r="B76" s="77"/>
      <c r="C76" s="77"/>
      <c r="D76" s="77"/>
      <c r="E76" s="77"/>
      <c r="F76" s="77"/>
      <c r="G76" s="10">
        <v>2205</v>
      </c>
      <c r="H76" s="56"/>
      <c r="I76" s="19">
        <v>0.35</v>
      </c>
      <c r="J76" s="49">
        <f t="shared" si="1"/>
        <v>0</v>
      </c>
    </row>
    <row r="77" spans="1:11">
      <c r="A77" s="76" t="s">
        <v>27</v>
      </c>
      <c r="B77" s="77"/>
      <c r="C77" s="77"/>
      <c r="D77" s="77"/>
      <c r="E77" s="77"/>
      <c r="F77" s="77"/>
      <c r="G77" s="10">
        <v>2206</v>
      </c>
      <c r="H77" s="56"/>
      <c r="I77" s="19">
        <v>0.35</v>
      </c>
      <c r="J77" s="49">
        <f t="shared" si="1"/>
        <v>0</v>
      </c>
      <c r="K77" s="21"/>
    </row>
    <row r="78" spans="1:11">
      <c r="A78" s="108" t="s">
        <v>28</v>
      </c>
      <c r="B78" s="109"/>
      <c r="C78" s="109"/>
      <c r="D78" s="109"/>
      <c r="E78" s="109"/>
      <c r="F78" s="109"/>
      <c r="G78" s="111"/>
      <c r="H78" s="111"/>
      <c r="I78" s="111"/>
      <c r="J78" s="112"/>
    </row>
    <row r="79" spans="1:11">
      <c r="A79" s="76" t="s">
        <v>29</v>
      </c>
      <c r="B79" s="77"/>
      <c r="C79" s="77"/>
      <c r="D79" s="77"/>
      <c r="E79" s="77"/>
      <c r="F79" s="77"/>
      <c r="G79" s="22">
        <v>9020</v>
      </c>
      <c r="H79" s="56"/>
      <c r="I79" s="23">
        <v>8.3000000000000007</v>
      </c>
      <c r="J79" s="49">
        <f t="shared" ref="J79:J82" si="2">IFERROR(H79*I79,"$0.00")</f>
        <v>0</v>
      </c>
    </row>
    <row r="80" spans="1:11">
      <c r="A80" s="76" t="s">
        <v>30</v>
      </c>
      <c r="B80" s="77"/>
      <c r="C80" s="77"/>
      <c r="D80" s="77"/>
      <c r="E80" s="77"/>
      <c r="F80" s="77"/>
      <c r="G80" s="6">
        <v>9130</v>
      </c>
      <c r="H80" s="56"/>
      <c r="I80" s="23">
        <v>5.65</v>
      </c>
      <c r="J80" s="49">
        <f t="shared" si="2"/>
        <v>0</v>
      </c>
    </row>
    <row r="81" spans="1:11">
      <c r="A81" s="76" t="s">
        <v>31</v>
      </c>
      <c r="B81" s="77"/>
      <c r="C81" s="77"/>
      <c r="D81" s="77"/>
      <c r="E81" s="77"/>
      <c r="F81" s="77"/>
      <c r="G81" s="22">
        <v>9400</v>
      </c>
      <c r="H81" s="56"/>
      <c r="I81" s="23">
        <v>25.35</v>
      </c>
      <c r="J81" s="49">
        <f t="shared" si="2"/>
        <v>0</v>
      </c>
    </row>
    <row r="82" spans="1:11" ht="13.5" thickBot="1">
      <c r="A82" s="102" t="s">
        <v>32</v>
      </c>
      <c r="B82" s="103"/>
      <c r="C82" s="103"/>
      <c r="D82" s="103"/>
      <c r="E82" s="103"/>
      <c r="F82" s="103"/>
      <c r="G82" s="24">
        <v>9405</v>
      </c>
      <c r="H82" s="57"/>
      <c r="I82" s="25">
        <v>17.100000000000001</v>
      </c>
      <c r="J82" s="50">
        <f t="shared" si="2"/>
        <v>0</v>
      </c>
      <c r="K82" s="21"/>
    </row>
    <row r="83" spans="1:11" ht="13.5" thickBot="1">
      <c r="A83" s="110"/>
      <c r="B83" s="110"/>
      <c r="C83" s="110"/>
      <c r="D83" s="110"/>
      <c r="E83" s="110"/>
      <c r="F83" s="110"/>
      <c r="G83" s="110"/>
      <c r="H83" s="110"/>
      <c r="I83" s="110"/>
      <c r="J83" s="110"/>
    </row>
    <row r="84" spans="1:11">
      <c r="A84" s="92" t="s">
        <v>5</v>
      </c>
      <c r="B84" s="93"/>
      <c r="C84" s="93"/>
      <c r="D84" s="93"/>
      <c r="E84" s="93"/>
      <c r="F84" s="93"/>
      <c r="G84" s="93"/>
      <c r="H84" s="4" t="s">
        <v>0</v>
      </c>
      <c r="I84" s="11" t="s">
        <v>3</v>
      </c>
      <c r="J84" s="26" t="s">
        <v>1</v>
      </c>
    </row>
    <row r="85" spans="1:11">
      <c r="A85" s="76" t="s">
        <v>33</v>
      </c>
      <c r="B85" s="77"/>
      <c r="C85" s="77"/>
      <c r="D85" s="77"/>
      <c r="E85" s="77"/>
      <c r="F85" s="77"/>
      <c r="G85" s="77"/>
      <c r="H85" s="56"/>
      <c r="I85" s="27">
        <v>0.65</v>
      </c>
      <c r="J85" s="49">
        <f t="shared" ref="J85:J93" si="3">IFERROR(H85*I85,"$0.00")</f>
        <v>0</v>
      </c>
    </row>
    <row r="86" spans="1:11">
      <c r="A86" s="76" t="s">
        <v>34</v>
      </c>
      <c r="B86" s="77"/>
      <c r="C86" s="77"/>
      <c r="D86" s="77"/>
      <c r="E86" s="77"/>
      <c r="F86" s="77"/>
      <c r="G86" s="77"/>
      <c r="H86" s="56"/>
      <c r="I86" s="27">
        <v>0.65</v>
      </c>
      <c r="J86" s="49">
        <f t="shared" si="3"/>
        <v>0</v>
      </c>
    </row>
    <row r="87" spans="1:11">
      <c r="A87" s="76" t="s">
        <v>35</v>
      </c>
      <c r="B87" s="77"/>
      <c r="C87" s="77"/>
      <c r="D87" s="77"/>
      <c r="E87" s="77"/>
      <c r="F87" s="77"/>
      <c r="G87" s="77"/>
      <c r="H87" s="56"/>
      <c r="I87" s="27">
        <v>0.65</v>
      </c>
      <c r="J87" s="49">
        <f t="shared" si="3"/>
        <v>0</v>
      </c>
    </row>
    <row r="88" spans="1:11">
      <c r="A88" s="76" t="s">
        <v>36</v>
      </c>
      <c r="B88" s="77"/>
      <c r="C88" s="77"/>
      <c r="D88" s="77"/>
      <c r="E88" s="77"/>
      <c r="F88" s="77"/>
      <c r="G88" s="77"/>
      <c r="H88" s="56"/>
      <c r="I88" s="27">
        <v>0.65</v>
      </c>
      <c r="J88" s="49">
        <f t="shared" si="3"/>
        <v>0</v>
      </c>
    </row>
    <row r="89" spans="1:11">
      <c r="A89" s="76" t="s">
        <v>37</v>
      </c>
      <c r="B89" s="77"/>
      <c r="C89" s="77"/>
      <c r="D89" s="77"/>
      <c r="E89" s="77"/>
      <c r="F89" s="77"/>
      <c r="G89" s="77"/>
      <c r="H89" s="56"/>
      <c r="I89" s="27">
        <v>0.65</v>
      </c>
      <c r="J89" s="49">
        <f t="shared" si="3"/>
        <v>0</v>
      </c>
    </row>
    <row r="90" spans="1:11">
      <c r="A90" s="76" t="s">
        <v>38</v>
      </c>
      <c r="B90" s="77"/>
      <c r="C90" s="77"/>
      <c r="D90" s="77"/>
      <c r="E90" s="77"/>
      <c r="F90" s="77"/>
      <c r="G90" s="77"/>
      <c r="H90" s="56"/>
      <c r="I90" s="27">
        <v>0.65</v>
      </c>
      <c r="J90" s="49">
        <f t="shared" si="3"/>
        <v>0</v>
      </c>
    </row>
    <row r="91" spans="1:11">
      <c r="A91" s="76" t="s">
        <v>39</v>
      </c>
      <c r="B91" s="77"/>
      <c r="C91" s="77"/>
      <c r="D91" s="77"/>
      <c r="E91" s="77"/>
      <c r="F91" s="77"/>
      <c r="G91" s="77"/>
      <c r="H91" s="56"/>
      <c r="I91" s="27">
        <v>0.65</v>
      </c>
      <c r="J91" s="49">
        <f t="shared" si="3"/>
        <v>0</v>
      </c>
    </row>
    <row r="92" spans="1:11">
      <c r="A92" s="76" t="s">
        <v>40</v>
      </c>
      <c r="B92" s="77"/>
      <c r="C92" s="77"/>
      <c r="D92" s="77"/>
      <c r="E92" s="77"/>
      <c r="F92" s="77"/>
      <c r="G92" s="77"/>
      <c r="H92" s="56"/>
      <c r="I92" s="27">
        <v>0.65</v>
      </c>
      <c r="J92" s="49">
        <f t="shared" si="3"/>
        <v>0</v>
      </c>
    </row>
    <row r="93" spans="1:11" ht="13.5" thickBot="1">
      <c r="A93" s="102" t="s">
        <v>41</v>
      </c>
      <c r="B93" s="103"/>
      <c r="C93" s="103"/>
      <c r="D93" s="103"/>
      <c r="E93" s="103"/>
      <c r="F93" s="103"/>
      <c r="G93" s="103"/>
      <c r="H93" s="57"/>
      <c r="I93" s="28">
        <v>0.65</v>
      </c>
      <c r="J93" s="50">
        <f t="shared" si="3"/>
        <v>0</v>
      </c>
      <c r="K93" s="21"/>
    </row>
    <row r="94" spans="1:11" ht="13.5" thickBot="1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21"/>
    </row>
    <row r="95" spans="1:11" ht="13.5" thickBot="1">
      <c r="A95" s="104" t="s">
        <v>11</v>
      </c>
      <c r="B95" s="105"/>
      <c r="C95" s="105"/>
      <c r="D95" s="105"/>
      <c r="E95" s="105"/>
      <c r="F95" s="105"/>
      <c r="G95" s="105"/>
      <c r="H95" s="105"/>
      <c r="I95" s="105"/>
      <c r="J95" s="106"/>
    </row>
    <row r="96" spans="1:11">
      <c r="A96" s="99" t="s">
        <v>6</v>
      </c>
      <c r="B96" s="100"/>
      <c r="C96" s="100"/>
      <c r="D96" s="100"/>
      <c r="E96" s="101"/>
      <c r="F96" s="96" t="s">
        <v>85</v>
      </c>
      <c r="G96" s="97"/>
      <c r="H96" s="97"/>
      <c r="I96" s="97"/>
      <c r="J96" s="98"/>
    </row>
    <row r="97" spans="1:11">
      <c r="A97" s="5"/>
      <c r="B97" s="29" t="s">
        <v>14</v>
      </c>
      <c r="C97" s="14" t="s">
        <v>0</v>
      </c>
      <c r="D97" s="12" t="s">
        <v>3</v>
      </c>
      <c r="E97" s="9" t="s">
        <v>1</v>
      </c>
      <c r="F97" s="30"/>
      <c r="G97" s="31" t="s">
        <v>14</v>
      </c>
      <c r="H97" s="14" t="s">
        <v>0</v>
      </c>
      <c r="I97" s="12" t="s">
        <v>3</v>
      </c>
      <c r="J97" s="9" t="s">
        <v>1</v>
      </c>
    </row>
    <row r="98" spans="1:11">
      <c r="A98" s="5" t="s">
        <v>12</v>
      </c>
      <c r="B98" s="52"/>
      <c r="C98" s="56"/>
      <c r="D98" s="27">
        <v>4.3499999999999996</v>
      </c>
      <c r="E98" s="49">
        <f t="shared" ref="E98:E111" si="4">IFERROR(C98*D98,"$0.00")</f>
        <v>0</v>
      </c>
      <c r="F98" s="32" t="s">
        <v>2</v>
      </c>
      <c r="G98" s="60"/>
      <c r="H98" s="56"/>
      <c r="I98" s="33">
        <v>15.25</v>
      </c>
      <c r="J98" s="49">
        <f t="shared" ref="J98:J103" si="5">IFERROR(H98*I98,"$0.00")</f>
        <v>0</v>
      </c>
    </row>
    <row r="99" spans="1:11">
      <c r="A99" s="5" t="s">
        <v>2</v>
      </c>
      <c r="B99" s="58"/>
      <c r="C99" s="56"/>
      <c r="D99" s="27">
        <v>4.3499999999999996</v>
      </c>
      <c r="E99" s="49">
        <f t="shared" si="4"/>
        <v>0</v>
      </c>
      <c r="F99" s="32" t="s">
        <v>2</v>
      </c>
      <c r="G99" s="60"/>
      <c r="H99" s="56"/>
      <c r="I99" s="33">
        <v>15.25</v>
      </c>
      <c r="J99" s="49">
        <f t="shared" si="5"/>
        <v>0</v>
      </c>
    </row>
    <row r="100" spans="1:11">
      <c r="A100" s="5" t="s">
        <v>2</v>
      </c>
      <c r="B100" s="58"/>
      <c r="C100" s="56"/>
      <c r="D100" s="27">
        <v>4.3499999999999996</v>
      </c>
      <c r="E100" s="49">
        <f t="shared" si="4"/>
        <v>0</v>
      </c>
      <c r="F100" s="32" t="s">
        <v>2</v>
      </c>
      <c r="G100" s="60"/>
      <c r="H100" s="56"/>
      <c r="I100" s="33">
        <v>15.25</v>
      </c>
      <c r="J100" s="49">
        <f t="shared" si="5"/>
        <v>0</v>
      </c>
    </row>
    <row r="101" spans="1:11">
      <c r="A101" s="5" t="s">
        <v>2</v>
      </c>
      <c r="B101" s="58"/>
      <c r="C101" s="56"/>
      <c r="D101" s="27">
        <v>4.3499999999999996</v>
      </c>
      <c r="E101" s="49">
        <f t="shared" si="4"/>
        <v>0</v>
      </c>
      <c r="F101" s="32" t="s">
        <v>2</v>
      </c>
      <c r="G101" s="60"/>
      <c r="H101" s="56"/>
      <c r="I101" s="33">
        <v>15.25</v>
      </c>
      <c r="J101" s="49">
        <f t="shared" si="5"/>
        <v>0</v>
      </c>
    </row>
    <row r="102" spans="1:11">
      <c r="A102" s="5" t="s">
        <v>2</v>
      </c>
      <c r="B102" s="58"/>
      <c r="C102" s="56"/>
      <c r="D102" s="27">
        <v>4.3499999999999996</v>
      </c>
      <c r="E102" s="49">
        <f t="shared" si="4"/>
        <v>0</v>
      </c>
      <c r="F102" s="32" t="s">
        <v>2</v>
      </c>
      <c r="G102" s="60"/>
      <c r="H102" s="56"/>
      <c r="I102" s="33">
        <v>15.25</v>
      </c>
      <c r="J102" s="49">
        <f t="shared" si="5"/>
        <v>0</v>
      </c>
    </row>
    <row r="103" spans="1:11" ht="13.5" thickBot="1">
      <c r="A103" s="5" t="s">
        <v>2</v>
      </c>
      <c r="B103" s="58"/>
      <c r="C103" s="56"/>
      <c r="D103" s="27">
        <v>4.3499999999999996</v>
      </c>
      <c r="E103" s="49">
        <f t="shared" si="4"/>
        <v>0</v>
      </c>
      <c r="F103" s="34" t="s">
        <v>2</v>
      </c>
      <c r="G103" s="61"/>
      <c r="H103" s="56"/>
      <c r="I103" s="35">
        <v>15.25</v>
      </c>
      <c r="J103" s="49">
        <f t="shared" si="5"/>
        <v>0</v>
      </c>
      <c r="K103" s="21"/>
    </row>
    <row r="104" spans="1:11">
      <c r="A104" s="5" t="s">
        <v>2</v>
      </c>
      <c r="B104" s="58"/>
      <c r="C104" s="56"/>
      <c r="D104" s="27">
        <v>4.3499999999999996</v>
      </c>
      <c r="E104" s="49">
        <f t="shared" si="4"/>
        <v>0</v>
      </c>
      <c r="F104" s="96" t="s">
        <v>101</v>
      </c>
      <c r="G104" s="97"/>
      <c r="H104" s="97"/>
      <c r="I104" s="97"/>
      <c r="J104" s="98"/>
    </row>
    <row r="105" spans="1:11">
      <c r="A105" s="5" t="s">
        <v>2</v>
      </c>
      <c r="B105" s="58"/>
      <c r="C105" s="56"/>
      <c r="D105" s="27">
        <v>4.3499999999999996</v>
      </c>
      <c r="E105" s="49">
        <f t="shared" si="4"/>
        <v>0</v>
      </c>
      <c r="F105" s="30"/>
      <c r="G105" s="14" t="s">
        <v>14</v>
      </c>
      <c r="H105" s="14" t="s">
        <v>0</v>
      </c>
      <c r="I105" s="12" t="s">
        <v>3</v>
      </c>
      <c r="J105" s="9" t="s">
        <v>1</v>
      </c>
    </row>
    <row r="106" spans="1:11">
      <c r="A106" s="5" t="s">
        <v>2</v>
      </c>
      <c r="B106" s="58"/>
      <c r="C106" s="56"/>
      <c r="D106" s="27">
        <v>4.3499999999999996</v>
      </c>
      <c r="E106" s="49">
        <f t="shared" si="4"/>
        <v>0</v>
      </c>
      <c r="F106" s="32" t="s">
        <v>2</v>
      </c>
      <c r="G106" s="62"/>
      <c r="H106" s="56"/>
      <c r="I106" s="27">
        <v>28.5</v>
      </c>
      <c r="J106" s="49">
        <f t="shared" ref="J106:J111" si="6">IFERROR(H106*I106,"$0.00")</f>
        <v>0</v>
      </c>
    </row>
    <row r="107" spans="1:11">
      <c r="A107" s="5" t="s">
        <v>2</v>
      </c>
      <c r="B107" s="58"/>
      <c r="C107" s="56"/>
      <c r="D107" s="27">
        <v>4.3499999999999996</v>
      </c>
      <c r="E107" s="49">
        <f t="shared" si="4"/>
        <v>0</v>
      </c>
      <c r="F107" s="32" t="s">
        <v>2</v>
      </c>
      <c r="G107" s="62"/>
      <c r="H107" s="56"/>
      <c r="I107" s="27">
        <v>28.5</v>
      </c>
      <c r="J107" s="49">
        <f t="shared" si="6"/>
        <v>0</v>
      </c>
    </row>
    <row r="108" spans="1:11">
      <c r="A108" s="5" t="s">
        <v>2</v>
      </c>
      <c r="B108" s="58"/>
      <c r="C108" s="56"/>
      <c r="D108" s="27">
        <v>4.3499999999999996</v>
      </c>
      <c r="E108" s="49">
        <f t="shared" si="4"/>
        <v>0</v>
      </c>
      <c r="F108" s="32" t="s">
        <v>2</v>
      </c>
      <c r="G108" s="62"/>
      <c r="H108" s="56"/>
      <c r="I108" s="27">
        <v>28.5</v>
      </c>
      <c r="J108" s="49">
        <f t="shared" si="6"/>
        <v>0</v>
      </c>
    </row>
    <row r="109" spans="1:11">
      <c r="A109" s="5" t="s">
        <v>2</v>
      </c>
      <c r="B109" s="58"/>
      <c r="C109" s="56"/>
      <c r="D109" s="27">
        <v>4.3499999999999996</v>
      </c>
      <c r="E109" s="49">
        <f t="shared" si="4"/>
        <v>0</v>
      </c>
      <c r="F109" s="32" t="s">
        <v>2</v>
      </c>
      <c r="G109" s="62"/>
      <c r="H109" s="56"/>
      <c r="I109" s="27">
        <v>28.5</v>
      </c>
      <c r="J109" s="49">
        <f t="shared" si="6"/>
        <v>0</v>
      </c>
    </row>
    <row r="110" spans="1:11">
      <c r="A110" s="5" t="s">
        <v>2</v>
      </c>
      <c r="B110" s="58"/>
      <c r="C110" s="56"/>
      <c r="D110" s="27">
        <v>4.3499999999999996</v>
      </c>
      <c r="E110" s="49">
        <f t="shared" si="4"/>
        <v>0</v>
      </c>
      <c r="F110" s="32" t="s">
        <v>2</v>
      </c>
      <c r="G110" s="62"/>
      <c r="H110" s="56"/>
      <c r="I110" s="27">
        <v>28.5</v>
      </c>
      <c r="J110" s="49">
        <f t="shared" si="6"/>
        <v>0</v>
      </c>
    </row>
    <row r="111" spans="1:11" ht="13.5" thickBot="1">
      <c r="A111" s="7" t="s">
        <v>2</v>
      </c>
      <c r="B111" s="59"/>
      <c r="C111" s="57"/>
      <c r="D111" s="28">
        <v>4.3499999999999996</v>
      </c>
      <c r="E111" s="50">
        <f t="shared" si="4"/>
        <v>0</v>
      </c>
      <c r="F111" s="34" t="s">
        <v>2</v>
      </c>
      <c r="G111" s="63"/>
      <c r="H111" s="57"/>
      <c r="I111" s="28">
        <v>28.5</v>
      </c>
      <c r="J111" s="50">
        <f t="shared" si="6"/>
        <v>0</v>
      </c>
      <c r="K111" s="21"/>
    </row>
    <row r="112" spans="1:11">
      <c r="A112" s="36"/>
      <c r="B112" s="36"/>
      <c r="C112" s="36"/>
      <c r="D112" s="36"/>
      <c r="E112" s="37"/>
      <c r="F112" s="36"/>
      <c r="G112" s="36"/>
      <c r="H112" s="36"/>
      <c r="I112" s="36"/>
      <c r="J112" s="36"/>
      <c r="K112" s="36"/>
    </row>
    <row r="113" spans="1:11">
      <c r="A113" s="36"/>
      <c r="B113" s="36"/>
      <c r="C113" s="36"/>
      <c r="D113" s="36"/>
      <c r="E113" s="36"/>
      <c r="F113" s="36"/>
      <c r="G113" s="36"/>
      <c r="H113" s="36"/>
      <c r="I113" s="38" t="s">
        <v>79</v>
      </c>
      <c r="J113" s="39">
        <f>SUM(J62:J77,J79:J82,J85:J93,E98:E111,J98:J103,J106:J111)</f>
        <v>0</v>
      </c>
      <c r="K113" s="36"/>
    </row>
    <row r="114" spans="1:11" ht="15.75">
      <c r="A114" s="36"/>
      <c r="B114" s="36"/>
      <c r="C114" s="36"/>
      <c r="D114" s="36"/>
      <c r="E114" s="36"/>
      <c r="F114" s="36"/>
      <c r="G114" s="36"/>
      <c r="H114" s="36"/>
      <c r="I114" s="40" t="s">
        <v>15</v>
      </c>
      <c r="J114" s="51">
        <f>SUM(J58,J113)</f>
        <v>0</v>
      </c>
      <c r="K114" s="36"/>
    </row>
    <row r="115" spans="1:1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</sheetData>
  <sheetProtection algorithmName="SHA-512" hashValue="wFiYrofwVzAftpUeKeRlezgB24iT8/RRDE6JD823zPPlx4sEj4J8Wd1AO6z3gUChErbjGxpG2k8SHhrRo2AoQw==" saltValue="jqMWzXLEyHhN9IJlnyD5ww==" spinCount="100000" sheet="1" selectLockedCells="1"/>
  <mergeCells count="103">
    <mergeCell ref="A83:J83"/>
    <mergeCell ref="G78:J78"/>
    <mergeCell ref="A79:F79"/>
    <mergeCell ref="A65:F65"/>
    <mergeCell ref="A66:F66"/>
    <mergeCell ref="A67:F67"/>
    <mergeCell ref="A68:F68"/>
    <mergeCell ref="A80:F80"/>
    <mergeCell ref="A69:F69"/>
    <mergeCell ref="A70:F70"/>
    <mergeCell ref="A71:F71"/>
    <mergeCell ref="A72:F72"/>
    <mergeCell ref="A75:F75"/>
    <mergeCell ref="A81:F81"/>
    <mergeCell ref="A78:F78"/>
    <mergeCell ref="A48:F48"/>
    <mergeCell ref="A49:F49"/>
    <mergeCell ref="A50:F50"/>
    <mergeCell ref="A51:F51"/>
    <mergeCell ref="A76:F76"/>
    <mergeCell ref="A77:F77"/>
    <mergeCell ref="A82:F82"/>
    <mergeCell ref="F96:J96"/>
    <mergeCell ref="F104:J104"/>
    <mergeCell ref="A84:G84"/>
    <mergeCell ref="A85:G85"/>
    <mergeCell ref="A86:G86"/>
    <mergeCell ref="A87:G87"/>
    <mergeCell ref="A88:G88"/>
    <mergeCell ref="A89:G89"/>
    <mergeCell ref="A90:G90"/>
    <mergeCell ref="A91:G91"/>
    <mergeCell ref="A96:E96"/>
    <mergeCell ref="A92:G92"/>
    <mergeCell ref="A93:G93"/>
    <mergeCell ref="A95:J95"/>
    <mergeCell ref="A94:J94"/>
    <mergeCell ref="A9:F9"/>
    <mergeCell ref="A10:F10"/>
    <mergeCell ref="A11:F11"/>
    <mergeCell ref="A12:F12"/>
    <mergeCell ref="A32:F32"/>
    <mergeCell ref="A31:F31"/>
    <mergeCell ref="A33:F33"/>
    <mergeCell ref="A34:F34"/>
    <mergeCell ref="A30:F30"/>
    <mergeCell ref="A28:F28"/>
    <mergeCell ref="A19:F19"/>
    <mergeCell ref="A20:F20"/>
    <mergeCell ref="A21:F21"/>
    <mergeCell ref="A22:F22"/>
    <mergeCell ref="A29:F29"/>
    <mergeCell ref="A13:F13"/>
    <mergeCell ref="A14:F14"/>
    <mergeCell ref="A15:F15"/>
    <mergeCell ref="A37:F37"/>
    <mergeCell ref="A38:F38"/>
    <mergeCell ref="A39:F39"/>
    <mergeCell ref="A18:F18"/>
    <mergeCell ref="A23:F23"/>
    <mergeCell ref="A24:F24"/>
    <mergeCell ref="A63:F63"/>
    <mergeCell ref="A64:F64"/>
    <mergeCell ref="A16:F16"/>
    <mergeCell ref="A17:F17"/>
    <mergeCell ref="A46:F46"/>
    <mergeCell ref="A47:F47"/>
    <mergeCell ref="A27:F27"/>
    <mergeCell ref="A35:F35"/>
    <mergeCell ref="A36:F36"/>
    <mergeCell ref="A25:F25"/>
    <mergeCell ref="A26:F26"/>
    <mergeCell ref="A61:F61"/>
    <mergeCell ref="A62:F62"/>
    <mergeCell ref="A52:F52"/>
    <mergeCell ref="A41:F41"/>
    <mergeCell ref="A42:F42"/>
    <mergeCell ref="A43:F43"/>
    <mergeCell ref="A44:F44"/>
    <mergeCell ref="A2:J2"/>
    <mergeCell ref="A3:J3"/>
    <mergeCell ref="A4:J4"/>
    <mergeCell ref="A6:J6"/>
    <mergeCell ref="A5:J5"/>
    <mergeCell ref="A73:F73"/>
    <mergeCell ref="A74:F74"/>
    <mergeCell ref="I59:J59"/>
    <mergeCell ref="A60:J60"/>
    <mergeCell ref="C59:G59"/>
    <mergeCell ref="A58:G58"/>
    <mergeCell ref="A53:F53"/>
    <mergeCell ref="A54:F54"/>
    <mergeCell ref="A55:F55"/>
    <mergeCell ref="A56:F56"/>
    <mergeCell ref="A40:F40"/>
    <mergeCell ref="A8:J8"/>
    <mergeCell ref="C7:G7"/>
    <mergeCell ref="I7:J7"/>
    <mergeCell ref="A57:J57"/>
    <mergeCell ref="G25:J25"/>
    <mergeCell ref="G33:J33"/>
    <mergeCell ref="G38:J38"/>
    <mergeCell ref="A45:F45"/>
  </mergeCells>
  <pageMargins left="0.7" right="0.7" top="0.25" bottom="0.25" header="0.3" footer="0.3"/>
  <pageSetup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Literature Order Form</vt:lpstr>
      <vt:lpstr>'Literature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Klantchnek</dc:creator>
  <cp:lastModifiedBy>Jill Klantchnek</cp:lastModifiedBy>
  <cp:lastPrinted>2025-08-18T16:10:24Z</cp:lastPrinted>
  <dcterms:created xsi:type="dcterms:W3CDTF">2023-11-13T16:18:15Z</dcterms:created>
  <dcterms:modified xsi:type="dcterms:W3CDTF">2025-08-18T16:11:55Z</dcterms:modified>
</cp:coreProperties>
</file>